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'Лист1'!$B$1:$P$65</definedName>
  </definedNames>
  <calcPr fullCalcOnLoad="1"/>
</workbook>
</file>

<file path=xl/sharedStrings.xml><?xml version="1.0" encoding="utf-8"?>
<sst xmlns="http://schemas.openxmlformats.org/spreadsheetml/2006/main" count="168" uniqueCount="71">
  <si>
    <t>мальчиков</t>
  </si>
  <si>
    <t>девочек</t>
  </si>
  <si>
    <t>англ яз</t>
  </si>
  <si>
    <t>нем яз</t>
  </si>
  <si>
    <t>не изуч ин яз</t>
  </si>
  <si>
    <t>всего по списку</t>
  </si>
  <si>
    <t>на д/о</t>
  </si>
  <si>
    <t>обучаются в школе</t>
  </si>
  <si>
    <t>по всем</t>
  </si>
  <si>
    <t>по 1-4 кл.</t>
  </si>
  <si>
    <t>по 5-9 кл.</t>
  </si>
  <si>
    <t>по 10-11 кл.</t>
  </si>
  <si>
    <t>ИТОГО:</t>
  </si>
  <si>
    <t>Количество учащихся</t>
  </si>
  <si>
    <t>Изучают иностранный язык</t>
  </si>
  <si>
    <t>Режим работы (5-ти, 6-ти днев. раб. нед.)</t>
  </si>
  <si>
    <t>Смена обучения                                                                                                                                                                                                   (I, II, III)</t>
  </si>
  <si>
    <t>М.П.</t>
  </si>
  <si>
    <t>Класс</t>
  </si>
  <si>
    <t>Вид (лицейный, общеобразоват, 7-ой вид, 8-ой вид)</t>
  </si>
  <si>
    <t>др. яз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</si>
  <si>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</si>
  <si>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</si>
  <si>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</si>
  <si>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</si>
  <si>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</si>
  <si>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</si>
  <si>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</si>
  <si>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</si>
  <si>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</si>
  <si>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</si>
  <si>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>11А</t>
  </si>
  <si>
    <t>Форма № 7</t>
  </si>
  <si>
    <t>экстернат</t>
  </si>
  <si>
    <t>Обучаются в иных формах</t>
  </si>
  <si>
    <t>в семье</t>
  </si>
  <si>
    <t>1Б</t>
  </si>
  <si>
    <t>1В</t>
  </si>
  <si>
    <t>2Б</t>
  </si>
  <si>
    <t>2В</t>
  </si>
  <si>
    <t>3Б</t>
  </si>
  <si>
    <t>3В</t>
  </si>
  <si>
    <t>4Б</t>
  </si>
  <si>
    <t>4В</t>
  </si>
  <si>
    <t>5Б</t>
  </si>
  <si>
    <t>5В</t>
  </si>
  <si>
    <t>6Б</t>
  </si>
  <si>
    <t>6В</t>
  </si>
  <si>
    <t>7Б</t>
  </si>
  <si>
    <t>7В</t>
  </si>
  <si>
    <t>8Б</t>
  </si>
  <si>
    <t>8В</t>
  </si>
  <si>
    <t>9Б</t>
  </si>
  <si>
    <t>9В</t>
  </si>
  <si>
    <t>10В</t>
  </si>
  <si>
    <t>очно-заочная</t>
  </si>
  <si>
    <t>11В</t>
  </si>
  <si>
    <t>общеобраов.</t>
  </si>
  <si>
    <t>I</t>
  </si>
  <si>
    <t>II</t>
  </si>
  <si>
    <t>5-ти дневн.</t>
  </si>
  <si>
    <t>6-ти дневн.</t>
  </si>
  <si>
    <r>
      <t>Таблица наполняемости классов МБОУ СОШ № 5                                                                                                                                                                   на 1 сентября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2016 года</t>
    </r>
  </si>
  <si>
    <t>4Г</t>
  </si>
  <si>
    <t xml:space="preserve">Директор                                _______________ Н.В. Катаева                                                                                                                                                                                    </t>
  </si>
  <si>
    <t>СОГЛАСОВАНО</t>
  </si>
  <si>
    <t>Тарификация 2016-2017</t>
  </si>
  <si>
    <t>Заместитель начальника</t>
  </si>
  <si>
    <t>управления образования</t>
  </si>
  <si>
    <t>______________ О.А. Дорошко</t>
  </si>
  <si>
    <t>"___"____________2016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</si>
</sst>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32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32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75" zoomScaleSheetLayoutView="75" zoomScalePageLayoutView="0" workbookViewId="0" topLeftCell="B34">
      <selection activeCell="H57" sqref="H57"/>
    </sheetView>
  </sheetViews>
  <sheetFormatPr defaultColWidth="9.00390625" defaultRowHeight="12.75"/>
  <cols>
    <col min="2" max="3" width="16.625" style="0" customWidth="1"/>
    <col min="4" max="4" width="11.00390625" style="0" customWidth="1"/>
    <col min="5" max="5" width="8.75390625" style="0" customWidth="1"/>
    <col min="6" max="6" width="11.75390625" style="0" customWidth="1"/>
    <col min="7" max="7" width="8.25390625" style="0" customWidth="1"/>
    <col min="8" max="8" width="8.00390625" style="0" customWidth="1"/>
    <col min="15" max="15" width="10.625" style="0" customWidth="1"/>
    <col min="16" max="16" width="14.25390625" style="0" customWidth="1"/>
  </cols>
  <sheetData>
    <row r="1" spans="2:16" ht="24" customHeight="1">
      <c r="B1" s="77" t="s">
        <v>65</v>
      </c>
      <c r="C1" s="77"/>
      <c r="D1" s="13"/>
      <c r="E1" s="13"/>
      <c r="F1" s="13"/>
      <c r="G1" s="2"/>
      <c r="H1" s="2"/>
      <c r="I1" s="2"/>
      <c r="J1" s="56"/>
      <c r="K1" s="56"/>
      <c r="L1" s="56"/>
      <c r="M1" s="56"/>
      <c r="N1" s="78" t="s">
        <v>66</v>
      </c>
      <c r="O1" s="78"/>
      <c r="P1" s="78"/>
    </row>
    <row r="2" spans="2:16" ht="24" customHeight="1">
      <c r="B2" s="2" t="s">
        <v>67</v>
      </c>
      <c r="C2" s="13"/>
      <c r="D2" s="13"/>
      <c r="E2" s="13"/>
      <c r="F2" s="13"/>
      <c r="G2" s="2"/>
      <c r="H2" s="2"/>
      <c r="I2" s="2"/>
      <c r="J2" s="56"/>
      <c r="K2" s="56"/>
      <c r="L2" s="56"/>
      <c r="M2" s="56"/>
      <c r="N2" s="56"/>
      <c r="O2" s="56"/>
      <c r="P2" s="56"/>
    </row>
    <row r="3" spans="2:16" ht="18" customHeight="1">
      <c r="B3" s="2" t="s">
        <v>68</v>
      </c>
      <c r="C3" s="13"/>
      <c r="D3" s="13"/>
      <c r="E3" s="13"/>
      <c r="F3" s="13"/>
      <c r="G3" s="2"/>
      <c r="H3" s="2"/>
      <c r="I3" s="2"/>
      <c r="J3" s="56"/>
      <c r="K3" s="56"/>
      <c r="L3" s="56"/>
      <c r="M3" s="56"/>
      <c r="N3" s="56"/>
      <c r="O3" s="56"/>
      <c r="P3" s="56"/>
    </row>
    <row r="4" spans="2:16" ht="23.25" customHeight="1">
      <c r="B4" s="2" t="s">
        <v>69</v>
      </c>
      <c r="C4" s="13"/>
      <c r="D4" s="13"/>
      <c r="E4" s="13"/>
      <c r="F4" s="13"/>
      <c r="G4" s="2"/>
      <c r="H4" s="2"/>
      <c r="I4" s="2"/>
      <c r="J4" s="56"/>
      <c r="K4" s="56"/>
      <c r="L4" s="56"/>
      <c r="M4" s="56"/>
      <c r="N4" s="56"/>
      <c r="O4" s="56"/>
      <c r="P4" s="56"/>
    </row>
    <row r="5" spans="2:16" ht="18" customHeight="1">
      <c r="B5" s="79" t="s">
        <v>70</v>
      </c>
      <c r="C5" s="79"/>
      <c r="D5" s="13"/>
      <c r="E5" s="13"/>
      <c r="F5" s="13"/>
      <c r="G5" s="2"/>
      <c r="H5" s="2"/>
      <c r="I5" s="2"/>
      <c r="J5" s="56"/>
      <c r="K5" s="56"/>
      <c r="L5" s="56"/>
      <c r="M5" s="56"/>
      <c r="N5" s="56"/>
      <c r="O5" s="56"/>
      <c r="P5" s="56"/>
    </row>
    <row r="6" spans="1:16" ht="24" customHeight="1">
      <c r="A6" s="2"/>
      <c r="B6" s="13"/>
      <c r="C6" s="13"/>
      <c r="D6" s="13"/>
      <c r="E6" s="13"/>
      <c r="F6" s="2"/>
      <c r="G6" s="2"/>
      <c r="H6" s="57"/>
      <c r="I6" s="58"/>
      <c r="J6" s="58"/>
      <c r="K6" s="58"/>
      <c r="L6" s="58"/>
      <c r="M6" s="58"/>
      <c r="N6" s="52"/>
      <c r="O6" s="52"/>
      <c r="P6" s="52"/>
    </row>
    <row r="7" spans="2:16" ht="27" customHeight="1">
      <c r="B7" s="62" t="s">
        <v>32</v>
      </c>
      <c r="C7" s="62"/>
      <c r="D7" s="6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44.25" customHeight="1">
      <c r="B8" s="65" t="s">
        <v>62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2:16" ht="19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ht="38.25" customHeight="1">
      <c r="B10" s="66" t="s">
        <v>18</v>
      </c>
      <c r="C10" s="68" t="s">
        <v>19</v>
      </c>
      <c r="D10" s="66" t="s">
        <v>13</v>
      </c>
      <c r="E10" s="73"/>
      <c r="F10" s="63"/>
      <c r="G10" s="66" t="s">
        <v>0</v>
      </c>
      <c r="H10" s="63" t="s">
        <v>1</v>
      </c>
      <c r="I10" s="70" t="s">
        <v>14</v>
      </c>
      <c r="J10" s="71"/>
      <c r="K10" s="71"/>
      <c r="L10" s="71"/>
      <c r="M10" s="70" t="s">
        <v>34</v>
      </c>
      <c r="N10" s="72"/>
      <c r="O10" s="74" t="s">
        <v>16</v>
      </c>
      <c r="P10" s="63" t="s">
        <v>15</v>
      </c>
    </row>
    <row r="11" spans="2:16" ht="87.75" customHeight="1">
      <c r="B11" s="67"/>
      <c r="C11" s="69"/>
      <c r="D11" s="21" t="s">
        <v>7</v>
      </c>
      <c r="E11" s="4" t="s">
        <v>6</v>
      </c>
      <c r="F11" s="22" t="s">
        <v>5</v>
      </c>
      <c r="G11" s="67"/>
      <c r="H11" s="64"/>
      <c r="I11" s="21" t="s">
        <v>2</v>
      </c>
      <c r="J11" s="4" t="s">
        <v>3</v>
      </c>
      <c r="K11" s="4" t="s">
        <v>4</v>
      </c>
      <c r="L11" s="45" t="s">
        <v>20</v>
      </c>
      <c r="M11" s="21" t="s">
        <v>33</v>
      </c>
      <c r="N11" s="22" t="s">
        <v>35</v>
      </c>
      <c r="O11" s="75"/>
      <c r="P11" s="64"/>
    </row>
    <row r="12" spans="2:16" ht="18.75">
      <c r="B12" s="35" t="s">
        <v>21</v>
      </c>
      <c r="C12" s="14" t="s">
        <v>57</v>
      </c>
      <c r="D12" s="23">
        <v>34</v>
      </c>
      <c r="E12" s="6"/>
      <c r="F12" s="50">
        <f>SUM(D12:E12)</f>
        <v>34</v>
      </c>
      <c r="G12" s="35">
        <v>15</v>
      </c>
      <c r="H12" s="36">
        <v>19</v>
      </c>
      <c r="I12" s="37"/>
      <c r="J12" s="7"/>
      <c r="K12" s="23">
        <v>34</v>
      </c>
      <c r="L12" s="46"/>
      <c r="M12" s="37"/>
      <c r="N12" s="29"/>
      <c r="O12" s="53" t="s">
        <v>58</v>
      </c>
      <c r="P12" s="29" t="s">
        <v>60</v>
      </c>
    </row>
    <row r="13" spans="2:16" ht="18.75">
      <c r="B13" s="35" t="s">
        <v>36</v>
      </c>
      <c r="C13" s="14" t="s">
        <v>57</v>
      </c>
      <c r="D13" s="23">
        <v>30</v>
      </c>
      <c r="E13" s="6">
        <v>1</v>
      </c>
      <c r="F13" s="50">
        <f>SUM(D13:E13)</f>
        <v>31</v>
      </c>
      <c r="G13" s="35">
        <v>15</v>
      </c>
      <c r="H13" s="36">
        <v>16</v>
      </c>
      <c r="I13" s="37"/>
      <c r="J13" s="7"/>
      <c r="K13" s="23">
        <v>31</v>
      </c>
      <c r="L13" s="46"/>
      <c r="M13" s="37"/>
      <c r="N13" s="29"/>
      <c r="O13" s="53" t="s">
        <v>58</v>
      </c>
      <c r="P13" s="29" t="s">
        <v>60</v>
      </c>
    </row>
    <row r="14" spans="2:16" ht="18.75">
      <c r="B14" s="35" t="s">
        <v>37</v>
      </c>
      <c r="C14" s="14" t="s">
        <v>57</v>
      </c>
      <c r="D14" s="23">
        <v>30</v>
      </c>
      <c r="E14" s="6">
        <v>1</v>
      </c>
      <c r="F14" s="50">
        <f>SUM(D14:E14)</f>
        <v>31</v>
      </c>
      <c r="G14" s="35">
        <v>24</v>
      </c>
      <c r="H14" s="36">
        <v>7</v>
      </c>
      <c r="I14" s="37"/>
      <c r="J14" s="7"/>
      <c r="K14" s="23">
        <v>31</v>
      </c>
      <c r="L14" s="46"/>
      <c r="M14" s="37"/>
      <c r="N14" s="29"/>
      <c r="O14" s="53" t="s">
        <v>58</v>
      </c>
      <c r="P14" s="29" t="s">
        <v>60</v>
      </c>
    </row>
    <row r="15" spans="2:16" ht="18.75">
      <c r="B15" s="38" t="s">
        <v>8</v>
      </c>
      <c r="C15" s="15"/>
      <c r="D15" s="25">
        <f aca="true" t="shared" si="0" ref="D15:N15">SUM(D12:D14)</f>
        <v>94</v>
      </c>
      <c r="E15" s="8">
        <f t="shared" si="0"/>
        <v>2</v>
      </c>
      <c r="F15" s="26">
        <f t="shared" si="0"/>
        <v>96</v>
      </c>
      <c r="G15" s="25">
        <f t="shared" si="0"/>
        <v>54</v>
      </c>
      <c r="H15" s="26">
        <f t="shared" si="0"/>
        <v>42</v>
      </c>
      <c r="I15" s="25">
        <f t="shared" si="0"/>
        <v>0</v>
      </c>
      <c r="J15" s="8">
        <f t="shared" si="0"/>
        <v>0</v>
      </c>
      <c r="K15" s="8">
        <f t="shared" si="0"/>
        <v>96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18"/>
      <c r="P15" s="26"/>
    </row>
    <row r="16" spans="2:16" ht="18.75">
      <c r="B16" s="35" t="s">
        <v>22</v>
      </c>
      <c r="C16" s="14" t="s">
        <v>57</v>
      </c>
      <c r="D16" s="27">
        <v>32</v>
      </c>
      <c r="E16" s="9">
        <v>0</v>
      </c>
      <c r="F16" s="50">
        <f>SUM(D16:E16)</f>
        <v>32</v>
      </c>
      <c r="G16" s="37">
        <v>16</v>
      </c>
      <c r="H16" s="29">
        <v>16</v>
      </c>
      <c r="I16" s="37">
        <v>32</v>
      </c>
      <c r="J16" s="7"/>
      <c r="K16" s="7"/>
      <c r="L16" s="46"/>
      <c r="M16" s="37"/>
      <c r="N16" s="29"/>
      <c r="O16" s="53" t="s">
        <v>58</v>
      </c>
      <c r="P16" s="29" t="s">
        <v>60</v>
      </c>
    </row>
    <row r="17" spans="2:16" ht="18.75">
      <c r="B17" s="35" t="s">
        <v>38</v>
      </c>
      <c r="C17" s="14" t="s">
        <v>57</v>
      </c>
      <c r="D17" s="27">
        <v>33</v>
      </c>
      <c r="E17" s="9">
        <v>1</v>
      </c>
      <c r="F17" s="50">
        <f>SUM(D17:E17)</f>
        <v>34</v>
      </c>
      <c r="G17" s="37">
        <v>13</v>
      </c>
      <c r="H17" s="29">
        <v>21</v>
      </c>
      <c r="I17" s="37">
        <v>33</v>
      </c>
      <c r="J17" s="7">
        <v>1</v>
      </c>
      <c r="K17" s="7"/>
      <c r="L17" s="46"/>
      <c r="M17" s="37"/>
      <c r="N17" s="29"/>
      <c r="O17" s="53" t="s">
        <v>58</v>
      </c>
      <c r="P17" s="29" t="s">
        <v>60</v>
      </c>
    </row>
    <row r="18" spans="2:16" ht="18.75">
      <c r="B18" s="35" t="s">
        <v>39</v>
      </c>
      <c r="C18" s="14" t="s">
        <v>57</v>
      </c>
      <c r="D18" s="27">
        <v>26</v>
      </c>
      <c r="E18" s="9">
        <v>0</v>
      </c>
      <c r="F18" s="50">
        <f>SUM(D18:E18)</f>
        <v>26</v>
      </c>
      <c r="G18" s="37">
        <v>18</v>
      </c>
      <c r="H18" s="29">
        <v>8</v>
      </c>
      <c r="I18" s="37">
        <v>26</v>
      </c>
      <c r="J18" s="7"/>
      <c r="K18" s="7"/>
      <c r="L18" s="46"/>
      <c r="M18" s="37"/>
      <c r="N18" s="29"/>
      <c r="O18" s="53" t="s">
        <v>58</v>
      </c>
      <c r="P18" s="29" t="s">
        <v>60</v>
      </c>
    </row>
    <row r="19" spans="2:16" ht="18.75">
      <c r="B19" s="38" t="s">
        <v>8</v>
      </c>
      <c r="C19" s="15"/>
      <c r="D19" s="25">
        <f aca="true" t="shared" si="1" ref="D19:N19">SUM(D16:D18)</f>
        <v>91</v>
      </c>
      <c r="E19" s="8">
        <f t="shared" si="1"/>
        <v>1</v>
      </c>
      <c r="F19" s="26">
        <f t="shared" si="1"/>
        <v>92</v>
      </c>
      <c r="G19" s="25">
        <f t="shared" si="1"/>
        <v>47</v>
      </c>
      <c r="H19" s="26">
        <f t="shared" si="1"/>
        <v>45</v>
      </c>
      <c r="I19" s="25">
        <f t="shared" si="1"/>
        <v>91</v>
      </c>
      <c r="J19" s="8">
        <f t="shared" si="1"/>
        <v>1</v>
      </c>
      <c r="K19" s="8">
        <f t="shared" si="1"/>
        <v>0</v>
      </c>
      <c r="L19" s="47">
        <f t="shared" si="1"/>
        <v>0</v>
      </c>
      <c r="M19" s="47">
        <f t="shared" si="1"/>
        <v>0</v>
      </c>
      <c r="N19" s="47">
        <f t="shared" si="1"/>
        <v>0</v>
      </c>
      <c r="O19" s="18"/>
      <c r="P19" s="26"/>
    </row>
    <row r="20" spans="2:16" ht="18.75">
      <c r="B20" s="35" t="s">
        <v>23</v>
      </c>
      <c r="C20" s="14" t="s">
        <v>57</v>
      </c>
      <c r="D20" s="28">
        <v>32</v>
      </c>
      <c r="E20" s="9">
        <v>0</v>
      </c>
      <c r="F20" s="50">
        <f>SUM(D20:E20)</f>
        <v>32</v>
      </c>
      <c r="G20" s="37">
        <v>16</v>
      </c>
      <c r="H20" s="29">
        <v>16</v>
      </c>
      <c r="I20" s="37">
        <v>32</v>
      </c>
      <c r="J20" s="7"/>
      <c r="K20" s="7"/>
      <c r="L20" s="46"/>
      <c r="M20" s="37"/>
      <c r="N20" s="29"/>
      <c r="O20" s="53" t="s">
        <v>58</v>
      </c>
      <c r="P20" s="29" t="s">
        <v>60</v>
      </c>
    </row>
    <row r="21" spans="2:16" ht="18.75">
      <c r="B21" s="35" t="s">
        <v>40</v>
      </c>
      <c r="C21" s="14" t="s">
        <v>57</v>
      </c>
      <c r="D21" s="28">
        <v>29</v>
      </c>
      <c r="E21" s="9">
        <v>0</v>
      </c>
      <c r="F21" s="50">
        <f>SUM(D21:E21)</f>
        <v>29</v>
      </c>
      <c r="G21" s="37">
        <v>13</v>
      </c>
      <c r="H21" s="29">
        <v>16</v>
      </c>
      <c r="I21" s="37">
        <v>29</v>
      </c>
      <c r="J21" s="7"/>
      <c r="K21" s="7"/>
      <c r="L21" s="46"/>
      <c r="M21" s="37"/>
      <c r="N21" s="29"/>
      <c r="O21" s="53" t="s">
        <v>58</v>
      </c>
      <c r="P21" s="29" t="s">
        <v>60</v>
      </c>
    </row>
    <row r="22" spans="2:16" ht="18.75">
      <c r="B22" s="35" t="s">
        <v>41</v>
      </c>
      <c r="C22" s="14" t="s">
        <v>57</v>
      </c>
      <c r="D22" s="28">
        <v>26</v>
      </c>
      <c r="E22" s="9">
        <v>1</v>
      </c>
      <c r="F22" s="50">
        <f>SUM(D22:E22)</f>
        <v>27</v>
      </c>
      <c r="G22" s="37">
        <v>16</v>
      </c>
      <c r="H22" s="29">
        <v>11</v>
      </c>
      <c r="I22" s="37">
        <v>27</v>
      </c>
      <c r="J22" s="7"/>
      <c r="K22" s="7"/>
      <c r="L22" s="46"/>
      <c r="M22" s="37"/>
      <c r="N22" s="29"/>
      <c r="O22" s="53" t="s">
        <v>59</v>
      </c>
      <c r="P22" s="29" t="s">
        <v>60</v>
      </c>
    </row>
    <row r="23" spans="2:16" ht="18.75">
      <c r="B23" s="38" t="s">
        <v>8</v>
      </c>
      <c r="C23" s="15"/>
      <c r="D23" s="25">
        <f aca="true" t="shared" si="2" ref="D23:N23">SUM(D20:D22)</f>
        <v>87</v>
      </c>
      <c r="E23" s="8">
        <f t="shared" si="2"/>
        <v>1</v>
      </c>
      <c r="F23" s="26">
        <f t="shared" si="2"/>
        <v>88</v>
      </c>
      <c r="G23" s="25">
        <f t="shared" si="2"/>
        <v>45</v>
      </c>
      <c r="H23" s="26">
        <f t="shared" si="2"/>
        <v>43</v>
      </c>
      <c r="I23" s="25">
        <f t="shared" si="2"/>
        <v>88</v>
      </c>
      <c r="J23" s="8">
        <f t="shared" si="2"/>
        <v>0</v>
      </c>
      <c r="K23" s="8">
        <f t="shared" si="2"/>
        <v>0</v>
      </c>
      <c r="L23" s="47">
        <f t="shared" si="2"/>
        <v>0</v>
      </c>
      <c r="M23" s="47">
        <f t="shared" si="2"/>
        <v>0</v>
      </c>
      <c r="N23" s="47">
        <f t="shared" si="2"/>
        <v>0</v>
      </c>
      <c r="O23" s="18"/>
      <c r="P23" s="26"/>
    </row>
    <row r="24" spans="2:16" ht="18.75">
      <c r="B24" s="35" t="s">
        <v>24</v>
      </c>
      <c r="C24" s="14" t="s">
        <v>57</v>
      </c>
      <c r="D24" s="27">
        <v>30</v>
      </c>
      <c r="E24" s="9">
        <v>1</v>
      </c>
      <c r="F24" s="50">
        <f>SUM(D24:E24)</f>
        <v>31</v>
      </c>
      <c r="G24" s="37">
        <v>10</v>
      </c>
      <c r="H24" s="29">
        <v>21</v>
      </c>
      <c r="I24" s="27">
        <v>31</v>
      </c>
      <c r="J24" s="7"/>
      <c r="K24" s="7"/>
      <c r="L24" s="46"/>
      <c r="M24" s="37"/>
      <c r="N24" s="29"/>
      <c r="O24" s="53" t="s">
        <v>58</v>
      </c>
      <c r="P24" s="29" t="s">
        <v>60</v>
      </c>
    </row>
    <row r="25" spans="2:16" ht="18.75">
      <c r="B25" s="35" t="s">
        <v>42</v>
      </c>
      <c r="C25" s="14" t="s">
        <v>57</v>
      </c>
      <c r="D25" s="27">
        <v>31</v>
      </c>
      <c r="E25" s="9">
        <v>0</v>
      </c>
      <c r="F25" s="50">
        <f>SUM(D25:E25)</f>
        <v>31</v>
      </c>
      <c r="G25" s="37">
        <v>13</v>
      </c>
      <c r="H25" s="29">
        <v>18</v>
      </c>
      <c r="I25" s="27">
        <v>31</v>
      </c>
      <c r="J25" s="7"/>
      <c r="K25" s="7"/>
      <c r="L25" s="46"/>
      <c r="M25" s="37"/>
      <c r="N25" s="29"/>
      <c r="O25" s="53" t="s">
        <v>58</v>
      </c>
      <c r="P25" s="29" t="s">
        <v>60</v>
      </c>
    </row>
    <row r="26" spans="2:16" ht="18.75">
      <c r="B26" s="35" t="s">
        <v>43</v>
      </c>
      <c r="C26" s="14" t="s">
        <v>57</v>
      </c>
      <c r="D26" s="27">
        <v>32</v>
      </c>
      <c r="E26" s="9">
        <v>0</v>
      </c>
      <c r="F26" s="50">
        <f>SUM(D26:E26)</f>
        <v>32</v>
      </c>
      <c r="G26" s="37">
        <v>11</v>
      </c>
      <c r="H26" s="29">
        <v>21</v>
      </c>
      <c r="I26" s="27">
        <v>32</v>
      </c>
      <c r="J26" s="7"/>
      <c r="K26" s="7"/>
      <c r="L26" s="46"/>
      <c r="M26" s="37"/>
      <c r="N26" s="29"/>
      <c r="O26" s="53" t="s">
        <v>58</v>
      </c>
      <c r="P26" s="29" t="s">
        <v>60</v>
      </c>
    </row>
    <row r="27" spans="2:16" ht="18.75">
      <c r="B27" s="35" t="s">
        <v>63</v>
      </c>
      <c r="C27" s="14" t="s">
        <v>57</v>
      </c>
      <c r="D27" s="27">
        <v>18</v>
      </c>
      <c r="E27" s="9">
        <v>2</v>
      </c>
      <c r="F27" s="50">
        <f>SUM(D27:E27)</f>
        <v>20</v>
      </c>
      <c r="G27" s="37">
        <v>10</v>
      </c>
      <c r="H27" s="29">
        <v>10</v>
      </c>
      <c r="I27" s="27">
        <v>19</v>
      </c>
      <c r="J27" s="7"/>
      <c r="K27" s="7">
        <v>1</v>
      </c>
      <c r="L27" s="46"/>
      <c r="M27" s="37"/>
      <c r="N27" s="29"/>
      <c r="O27" s="53" t="s">
        <v>58</v>
      </c>
      <c r="P27" s="29" t="s">
        <v>60</v>
      </c>
    </row>
    <row r="28" spans="2:16" ht="18.75">
      <c r="B28" s="38" t="s">
        <v>8</v>
      </c>
      <c r="C28" s="15"/>
      <c r="D28" s="25">
        <f aca="true" t="shared" si="3" ref="D28:N28">SUM(D24:D27)</f>
        <v>111</v>
      </c>
      <c r="E28" s="8">
        <f t="shared" si="3"/>
        <v>3</v>
      </c>
      <c r="F28" s="26">
        <f t="shared" si="3"/>
        <v>114</v>
      </c>
      <c r="G28" s="25">
        <f t="shared" si="3"/>
        <v>44</v>
      </c>
      <c r="H28" s="26">
        <f t="shared" si="3"/>
        <v>70</v>
      </c>
      <c r="I28" s="25">
        <f t="shared" si="3"/>
        <v>113</v>
      </c>
      <c r="J28" s="8">
        <f t="shared" si="3"/>
        <v>0</v>
      </c>
      <c r="K28" s="8">
        <f t="shared" si="3"/>
        <v>1</v>
      </c>
      <c r="L28" s="47">
        <f t="shared" si="3"/>
        <v>0</v>
      </c>
      <c r="M28" s="47">
        <f t="shared" si="3"/>
        <v>0</v>
      </c>
      <c r="N28" s="47">
        <f t="shared" si="3"/>
        <v>0</v>
      </c>
      <c r="O28" s="18"/>
      <c r="P28" s="26"/>
    </row>
    <row r="29" spans="2:16" ht="18.75">
      <c r="B29" s="39" t="s">
        <v>9</v>
      </c>
      <c r="C29" s="16"/>
      <c r="D29" s="30">
        <f aca="true" t="shared" si="4" ref="D29:N29">D15+D19+D23+D28</f>
        <v>383</v>
      </c>
      <c r="E29" s="10">
        <f t="shared" si="4"/>
        <v>7</v>
      </c>
      <c r="F29" s="31">
        <f t="shared" si="4"/>
        <v>390</v>
      </c>
      <c r="G29" s="30">
        <f t="shared" si="4"/>
        <v>190</v>
      </c>
      <c r="H29" s="31">
        <f t="shared" si="4"/>
        <v>200</v>
      </c>
      <c r="I29" s="30">
        <f t="shared" si="4"/>
        <v>292</v>
      </c>
      <c r="J29" s="10">
        <f t="shared" si="4"/>
        <v>1</v>
      </c>
      <c r="K29" s="10">
        <f t="shared" si="4"/>
        <v>97</v>
      </c>
      <c r="L29" s="48">
        <f t="shared" si="4"/>
        <v>0</v>
      </c>
      <c r="M29" s="48">
        <f t="shared" si="4"/>
        <v>0</v>
      </c>
      <c r="N29" s="48">
        <f t="shared" si="4"/>
        <v>0</v>
      </c>
      <c r="O29" s="19"/>
      <c r="P29" s="24"/>
    </row>
    <row r="30" spans="2:16" ht="18.75">
      <c r="B30" s="35" t="s">
        <v>25</v>
      </c>
      <c r="C30" s="14" t="s">
        <v>57</v>
      </c>
      <c r="D30" s="27">
        <v>32</v>
      </c>
      <c r="E30" s="9">
        <v>0</v>
      </c>
      <c r="F30" s="50">
        <f>SUM(D30:E30)</f>
        <v>32</v>
      </c>
      <c r="G30" s="37">
        <v>10</v>
      </c>
      <c r="H30" s="29">
        <v>22</v>
      </c>
      <c r="I30" s="35">
        <v>32</v>
      </c>
      <c r="J30" s="5"/>
      <c r="K30" s="7"/>
      <c r="L30" s="46"/>
      <c r="M30" s="37"/>
      <c r="N30" s="29"/>
      <c r="O30" s="53" t="s">
        <v>58</v>
      </c>
      <c r="P30" s="29" t="s">
        <v>60</v>
      </c>
    </row>
    <row r="31" spans="2:16" ht="18.75">
      <c r="B31" s="35" t="s">
        <v>44</v>
      </c>
      <c r="C31" s="14" t="s">
        <v>57</v>
      </c>
      <c r="D31" s="27">
        <v>32</v>
      </c>
      <c r="E31" s="9">
        <v>0</v>
      </c>
      <c r="F31" s="50">
        <f>SUM(D31:E31)</f>
        <v>32</v>
      </c>
      <c r="G31" s="37">
        <v>17</v>
      </c>
      <c r="H31" s="29">
        <v>15</v>
      </c>
      <c r="I31" s="35">
        <v>24</v>
      </c>
      <c r="J31" s="5">
        <v>8</v>
      </c>
      <c r="K31" s="7"/>
      <c r="L31" s="46"/>
      <c r="M31" s="37"/>
      <c r="N31" s="29"/>
      <c r="O31" s="53" t="s">
        <v>58</v>
      </c>
      <c r="P31" s="29" t="s">
        <v>60</v>
      </c>
    </row>
    <row r="32" spans="2:16" ht="18.75">
      <c r="B32" s="35" t="s">
        <v>45</v>
      </c>
      <c r="C32" s="14" t="s">
        <v>57</v>
      </c>
      <c r="D32" s="27">
        <v>21</v>
      </c>
      <c r="E32" s="9">
        <v>0</v>
      </c>
      <c r="F32" s="50">
        <f>SUM(D32:E32)</f>
        <v>21</v>
      </c>
      <c r="G32" s="37">
        <v>18</v>
      </c>
      <c r="H32" s="29">
        <v>3</v>
      </c>
      <c r="I32" s="35">
        <v>21</v>
      </c>
      <c r="J32" s="5"/>
      <c r="K32" s="7"/>
      <c r="L32" s="46"/>
      <c r="M32" s="37"/>
      <c r="N32" s="29"/>
      <c r="O32" s="53" t="s">
        <v>58</v>
      </c>
      <c r="P32" s="29" t="s">
        <v>60</v>
      </c>
    </row>
    <row r="33" spans="2:16" ht="18.75">
      <c r="B33" s="38" t="s">
        <v>8</v>
      </c>
      <c r="C33" s="15"/>
      <c r="D33" s="25">
        <f aca="true" t="shared" si="5" ref="D33:N33">SUM(D30:D32)</f>
        <v>85</v>
      </c>
      <c r="E33" s="8">
        <f t="shared" si="5"/>
        <v>0</v>
      </c>
      <c r="F33" s="26">
        <f t="shared" si="5"/>
        <v>85</v>
      </c>
      <c r="G33" s="25">
        <f t="shared" si="5"/>
        <v>45</v>
      </c>
      <c r="H33" s="26">
        <f t="shared" si="5"/>
        <v>40</v>
      </c>
      <c r="I33" s="25">
        <f t="shared" si="5"/>
        <v>77</v>
      </c>
      <c r="J33" s="8">
        <f t="shared" si="5"/>
        <v>8</v>
      </c>
      <c r="K33" s="8">
        <f t="shared" si="5"/>
        <v>0</v>
      </c>
      <c r="L33" s="47">
        <f t="shared" si="5"/>
        <v>0</v>
      </c>
      <c r="M33" s="47">
        <f t="shared" si="5"/>
        <v>0</v>
      </c>
      <c r="N33" s="47">
        <f t="shared" si="5"/>
        <v>0</v>
      </c>
      <c r="O33" s="18"/>
      <c r="P33" s="26"/>
    </row>
    <row r="34" spans="2:16" ht="18.75">
      <c r="B34" s="35" t="s">
        <v>26</v>
      </c>
      <c r="C34" s="14" t="s">
        <v>57</v>
      </c>
      <c r="D34" s="27">
        <v>31</v>
      </c>
      <c r="E34" s="9">
        <v>1</v>
      </c>
      <c r="F34" s="50">
        <f>SUM(D34:E34)</f>
        <v>32</v>
      </c>
      <c r="G34" s="37">
        <v>16</v>
      </c>
      <c r="H34" s="29">
        <v>16</v>
      </c>
      <c r="I34" s="35">
        <v>24</v>
      </c>
      <c r="J34" s="5">
        <v>8</v>
      </c>
      <c r="K34" s="7"/>
      <c r="L34" s="46"/>
      <c r="M34" s="37"/>
      <c r="N34" s="29"/>
      <c r="O34" s="53" t="s">
        <v>59</v>
      </c>
      <c r="P34" s="29" t="s">
        <v>60</v>
      </c>
    </row>
    <row r="35" spans="2:16" ht="18.75">
      <c r="B35" s="35" t="s">
        <v>46</v>
      </c>
      <c r="C35" s="14" t="s">
        <v>57</v>
      </c>
      <c r="D35" s="27">
        <v>28</v>
      </c>
      <c r="E35" s="9">
        <v>0</v>
      </c>
      <c r="F35" s="50">
        <f>SUM(D35:E35)</f>
        <v>28</v>
      </c>
      <c r="G35" s="37">
        <v>15</v>
      </c>
      <c r="H35" s="29">
        <v>13</v>
      </c>
      <c r="I35" s="35">
        <v>18</v>
      </c>
      <c r="J35" s="5">
        <v>10</v>
      </c>
      <c r="K35" s="7"/>
      <c r="L35" s="46"/>
      <c r="M35" s="37"/>
      <c r="N35" s="29"/>
      <c r="O35" s="53" t="s">
        <v>59</v>
      </c>
      <c r="P35" s="29" t="s">
        <v>60</v>
      </c>
    </row>
    <row r="36" spans="2:16" ht="18.75">
      <c r="B36" s="35" t="s">
        <v>47</v>
      </c>
      <c r="C36" s="14" t="s">
        <v>57</v>
      </c>
      <c r="D36" s="27">
        <v>18</v>
      </c>
      <c r="E36" s="9">
        <v>0</v>
      </c>
      <c r="F36" s="50">
        <f>SUM(D36:E36)</f>
        <v>18</v>
      </c>
      <c r="G36" s="37">
        <v>12</v>
      </c>
      <c r="H36" s="29">
        <v>6</v>
      </c>
      <c r="I36" s="35">
        <v>18</v>
      </c>
      <c r="J36" s="5"/>
      <c r="K36" s="7"/>
      <c r="L36" s="46"/>
      <c r="M36" s="37"/>
      <c r="N36" s="29">
        <v>1</v>
      </c>
      <c r="O36" s="53" t="s">
        <v>59</v>
      </c>
      <c r="P36" s="29" t="s">
        <v>60</v>
      </c>
    </row>
    <row r="37" spans="2:16" ht="18.75">
      <c r="B37" s="38" t="s">
        <v>8</v>
      </c>
      <c r="C37" s="15"/>
      <c r="D37" s="25">
        <f aca="true" t="shared" si="6" ref="D37:N37">SUM(D34:D36)</f>
        <v>77</v>
      </c>
      <c r="E37" s="8">
        <f t="shared" si="6"/>
        <v>1</v>
      </c>
      <c r="F37" s="26">
        <f t="shared" si="6"/>
        <v>78</v>
      </c>
      <c r="G37" s="25">
        <f t="shared" si="6"/>
        <v>43</v>
      </c>
      <c r="H37" s="26">
        <f t="shared" si="6"/>
        <v>35</v>
      </c>
      <c r="I37" s="25">
        <f t="shared" si="6"/>
        <v>60</v>
      </c>
      <c r="J37" s="8">
        <f t="shared" si="6"/>
        <v>18</v>
      </c>
      <c r="K37" s="8">
        <f t="shared" si="6"/>
        <v>0</v>
      </c>
      <c r="L37" s="47">
        <f t="shared" si="6"/>
        <v>0</v>
      </c>
      <c r="M37" s="47">
        <f t="shared" si="6"/>
        <v>0</v>
      </c>
      <c r="N37" s="47">
        <f t="shared" si="6"/>
        <v>1</v>
      </c>
      <c r="O37" s="18"/>
      <c r="P37" s="26"/>
    </row>
    <row r="38" spans="2:16" ht="18.75">
      <c r="B38" s="35" t="s">
        <v>27</v>
      </c>
      <c r="C38" s="14" t="s">
        <v>57</v>
      </c>
      <c r="D38" s="27">
        <v>27</v>
      </c>
      <c r="E38" s="9">
        <v>0</v>
      </c>
      <c r="F38" s="50">
        <f>SUM(D38:E38)</f>
        <v>27</v>
      </c>
      <c r="G38" s="37">
        <v>14</v>
      </c>
      <c r="H38" s="29">
        <v>13</v>
      </c>
      <c r="I38" s="35">
        <v>27</v>
      </c>
      <c r="J38" s="5"/>
      <c r="K38" s="7"/>
      <c r="L38" s="46"/>
      <c r="M38" s="37"/>
      <c r="N38" s="29"/>
      <c r="O38" s="53" t="s">
        <v>59</v>
      </c>
      <c r="P38" s="29" t="s">
        <v>60</v>
      </c>
    </row>
    <row r="39" spans="2:16" ht="18.75">
      <c r="B39" s="35" t="s">
        <v>48</v>
      </c>
      <c r="C39" s="14" t="s">
        <v>57</v>
      </c>
      <c r="D39" s="27">
        <v>28</v>
      </c>
      <c r="E39" s="9">
        <v>1</v>
      </c>
      <c r="F39" s="50">
        <f>SUM(D39:E39)</f>
        <v>29</v>
      </c>
      <c r="G39" s="37">
        <v>12</v>
      </c>
      <c r="H39" s="29">
        <v>17</v>
      </c>
      <c r="I39" s="35">
        <v>29</v>
      </c>
      <c r="J39" s="5"/>
      <c r="K39" s="7"/>
      <c r="L39" s="46"/>
      <c r="M39" s="37"/>
      <c r="N39" s="29"/>
      <c r="O39" s="53" t="s">
        <v>59</v>
      </c>
      <c r="P39" s="29" t="s">
        <v>60</v>
      </c>
    </row>
    <row r="40" spans="2:16" ht="18.75">
      <c r="B40" s="35" t="s">
        <v>49</v>
      </c>
      <c r="C40" s="14" t="s">
        <v>57</v>
      </c>
      <c r="D40" s="27">
        <v>29</v>
      </c>
      <c r="E40" s="9">
        <v>0</v>
      </c>
      <c r="F40" s="50">
        <f>SUM(D40:E40)</f>
        <v>29</v>
      </c>
      <c r="G40" s="37">
        <v>20</v>
      </c>
      <c r="H40" s="29">
        <v>9</v>
      </c>
      <c r="I40" s="35">
        <v>29</v>
      </c>
      <c r="J40" s="5"/>
      <c r="K40" s="7"/>
      <c r="L40" s="46"/>
      <c r="M40" s="37"/>
      <c r="N40" s="29"/>
      <c r="O40" s="53" t="s">
        <v>59</v>
      </c>
      <c r="P40" s="29" t="s">
        <v>60</v>
      </c>
    </row>
    <row r="41" spans="2:16" ht="18.75">
      <c r="B41" s="38" t="s">
        <v>8</v>
      </c>
      <c r="C41" s="15"/>
      <c r="D41" s="25">
        <f aca="true" t="shared" si="7" ref="D41:N41">SUM(D38:D40)</f>
        <v>84</v>
      </c>
      <c r="E41" s="8">
        <f t="shared" si="7"/>
        <v>1</v>
      </c>
      <c r="F41" s="26">
        <f t="shared" si="7"/>
        <v>85</v>
      </c>
      <c r="G41" s="25">
        <f t="shared" si="7"/>
        <v>46</v>
      </c>
      <c r="H41" s="26">
        <f t="shared" si="7"/>
        <v>39</v>
      </c>
      <c r="I41" s="25">
        <f t="shared" si="7"/>
        <v>85</v>
      </c>
      <c r="J41" s="8">
        <f t="shared" si="7"/>
        <v>0</v>
      </c>
      <c r="K41" s="8">
        <f t="shared" si="7"/>
        <v>0</v>
      </c>
      <c r="L41" s="47">
        <f t="shared" si="7"/>
        <v>0</v>
      </c>
      <c r="M41" s="47">
        <f t="shared" si="7"/>
        <v>0</v>
      </c>
      <c r="N41" s="47">
        <f t="shared" si="7"/>
        <v>0</v>
      </c>
      <c r="O41" s="18"/>
      <c r="P41" s="26"/>
    </row>
    <row r="42" spans="2:16" ht="18.75">
      <c r="B42" s="35" t="s">
        <v>28</v>
      </c>
      <c r="C42" s="14" t="s">
        <v>57</v>
      </c>
      <c r="D42" s="27">
        <v>28</v>
      </c>
      <c r="E42" s="9">
        <v>0</v>
      </c>
      <c r="F42" s="50">
        <f>SUM(D42:E42)</f>
        <v>28</v>
      </c>
      <c r="G42" s="37">
        <v>14</v>
      </c>
      <c r="H42" s="29">
        <v>14</v>
      </c>
      <c r="I42" s="35">
        <v>28</v>
      </c>
      <c r="J42" s="5"/>
      <c r="K42" s="7"/>
      <c r="L42" s="46"/>
      <c r="M42" s="37"/>
      <c r="N42" s="29"/>
      <c r="O42" s="53" t="s">
        <v>58</v>
      </c>
      <c r="P42" s="29" t="s">
        <v>60</v>
      </c>
    </row>
    <row r="43" spans="2:16" ht="18.75">
      <c r="B43" s="35" t="s">
        <v>50</v>
      </c>
      <c r="C43" s="14" t="s">
        <v>57</v>
      </c>
      <c r="D43" s="27">
        <v>27</v>
      </c>
      <c r="E43" s="9">
        <v>0</v>
      </c>
      <c r="F43" s="50">
        <f>SUM(D43:E43)</f>
        <v>27</v>
      </c>
      <c r="G43" s="37">
        <v>14</v>
      </c>
      <c r="H43" s="29">
        <v>13</v>
      </c>
      <c r="I43" s="35">
        <v>27</v>
      </c>
      <c r="J43" s="5"/>
      <c r="K43" s="7"/>
      <c r="L43" s="46"/>
      <c r="M43" s="37"/>
      <c r="N43" s="29"/>
      <c r="O43" s="53" t="s">
        <v>58</v>
      </c>
      <c r="P43" s="29" t="s">
        <v>60</v>
      </c>
    </row>
    <row r="44" spans="2:16" ht="18.75">
      <c r="B44" s="35" t="s">
        <v>51</v>
      </c>
      <c r="C44" s="14" t="s">
        <v>57</v>
      </c>
      <c r="D44" s="27">
        <v>29</v>
      </c>
      <c r="E44" s="9">
        <v>0</v>
      </c>
      <c r="F44" s="50">
        <f>SUM(D44:E44)</f>
        <v>29</v>
      </c>
      <c r="G44" s="37">
        <v>14</v>
      </c>
      <c r="H44" s="29">
        <v>15</v>
      </c>
      <c r="I44" s="35">
        <v>29</v>
      </c>
      <c r="J44" s="5"/>
      <c r="K44" s="7"/>
      <c r="L44" s="46"/>
      <c r="M44" s="37"/>
      <c r="N44" s="29"/>
      <c r="O44" s="53" t="s">
        <v>58</v>
      </c>
      <c r="P44" s="29" t="s">
        <v>60</v>
      </c>
    </row>
    <row r="45" spans="2:16" ht="18.75">
      <c r="B45" s="38" t="s">
        <v>8</v>
      </c>
      <c r="C45" s="15"/>
      <c r="D45" s="25">
        <f aca="true" t="shared" si="8" ref="D45:N45">SUM(D42:D44)</f>
        <v>84</v>
      </c>
      <c r="E45" s="8">
        <f t="shared" si="8"/>
        <v>0</v>
      </c>
      <c r="F45" s="26">
        <f t="shared" si="8"/>
        <v>84</v>
      </c>
      <c r="G45" s="25">
        <f t="shared" si="8"/>
        <v>42</v>
      </c>
      <c r="H45" s="26">
        <f t="shared" si="8"/>
        <v>42</v>
      </c>
      <c r="I45" s="25">
        <f t="shared" si="8"/>
        <v>84</v>
      </c>
      <c r="J45" s="8">
        <f t="shared" si="8"/>
        <v>0</v>
      </c>
      <c r="K45" s="8">
        <f t="shared" si="8"/>
        <v>0</v>
      </c>
      <c r="L45" s="47">
        <f t="shared" si="8"/>
        <v>0</v>
      </c>
      <c r="M45" s="47">
        <f t="shared" si="8"/>
        <v>0</v>
      </c>
      <c r="N45" s="47">
        <f t="shared" si="8"/>
        <v>0</v>
      </c>
      <c r="O45" s="18"/>
      <c r="P45" s="40"/>
    </row>
    <row r="46" spans="2:16" ht="18.75">
      <c r="B46" s="35" t="s">
        <v>29</v>
      </c>
      <c r="C46" s="14" t="s">
        <v>57</v>
      </c>
      <c r="D46" s="27">
        <v>27</v>
      </c>
      <c r="E46" s="9">
        <v>0</v>
      </c>
      <c r="F46" s="50">
        <f>SUM(D46:E46)</f>
        <v>27</v>
      </c>
      <c r="G46" s="37">
        <v>10</v>
      </c>
      <c r="H46" s="29">
        <v>17</v>
      </c>
      <c r="I46" s="35">
        <v>22</v>
      </c>
      <c r="J46" s="5">
        <v>5</v>
      </c>
      <c r="K46" s="7"/>
      <c r="L46" s="46"/>
      <c r="M46" s="37"/>
      <c r="N46" s="29"/>
      <c r="O46" s="53" t="s">
        <v>58</v>
      </c>
      <c r="P46" s="29" t="s">
        <v>61</v>
      </c>
    </row>
    <row r="47" spans="2:16" ht="18.75">
      <c r="B47" s="35" t="s">
        <v>52</v>
      </c>
      <c r="C47" s="14" t="s">
        <v>57</v>
      </c>
      <c r="D47" s="27">
        <v>28</v>
      </c>
      <c r="E47" s="9">
        <v>0</v>
      </c>
      <c r="F47" s="50">
        <f>SUM(D47:E47)</f>
        <v>28</v>
      </c>
      <c r="G47" s="37">
        <v>15</v>
      </c>
      <c r="H47" s="29">
        <v>13</v>
      </c>
      <c r="I47" s="35">
        <v>19</v>
      </c>
      <c r="J47" s="5">
        <v>9</v>
      </c>
      <c r="K47" s="7"/>
      <c r="L47" s="46"/>
      <c r="M47" s="37"/>
      <c r="N47" s="29"/>
      <c r="O47" s="53" t="s">
        <v>58</v>
      </c>
      <c r="P47" s="29" t="s">
        <v>61</v>
      </c>
    </row>
    <row r="48" spans="2:16" ht="18.75">
      <c r="B48" s="35" t="s">
        <v>53</v>
      </c>
      <c r="C48" s="14" t="s">
        <v>57</v>
      </c>
      <c r="D48" s="27">
        <v>16</v>
      </c>
      <c r="E48" s="9">
        <v>1</v>
      </c>
      <c r="F48" s="50">
        <f>SUM(D48:E48)</f>
        <v>17</v>
      </c>
      <c r="G48" s="37">
        <v>15</v>
      </c>
      <c r="H48" s="29">
        <v>2</v>
      </c>
      <c r="I48" s="35">
        <v>17</v>
      </c>
      <c r="J48" s="5"/>
      <c r="K48" s="7"/>
      <c r="L48" s="46"/>
      <c r="M48" s="37"/>
      <c r="N48" s="29"/>
      <c r="O48" s="53" t="s">
        <v>58</v>
      </c>
      <c r="P48" s="29" t="s">
        <v>61</v>
      </c>
    </row>
    <row r="49" spans="2:16" ht="18.75">
      <c r="B49" s="38" t="s">
        <v>8</v>
      </c>
      <c r="C49" s="15"/>
      <c r="D49" s="25">
        <f aca="true" t="shared" si="9" ref="D49:N49">SUM(D46:D48)</f>
        <v>71</v>
      </c>
      <c r="E49" s="8">
        <f t="shared" si="9"/>
        <v>1</v>
      </c>
      <c r="F49" s="26">
        <f t="shared" si="9"/>
        <v>72</v>
      </c>
      <c r="G49" s="25">
        <f t="shared" si="9"/>
        <v>40</v>
      </c>
      <c r="H49" s="26">
        <f t="shared" si="9"/>
        <v>32</v>
      </c>
      <c r="I49" s="25">
        <f t="shared" si="9"/>
        <v>58</v>
      </c>
      <c r="J49" s="8">
        <f t="shared" si="9"/>
        <v>14</v>
      </c>
      <c r="K49" s="8">
        <f t="shared" si="9"/>
        <v>0</v>
      </c>
      <c r="L49" s="47">
        <f t="shared" si="9"/>
        <v>0</v>
      </c>
      <c r="M49" s="47">
        <f t="shared" si="9"/>
        <v>0</v>
      </c>
      <c r="N49" s="47">
        <f t="shared" si="9"/>
        <v>0</v>
      </c>
      <c r="O49" s="18"/>
      <c r="P49" s="40"/>
    </row>
    <row r="50" spans="2:16" ht="18.75">
      <c r="B50" s="39" t="s">
        <v>10</v>
      </c>
      <c r="C50" s="16"/>
      <c r="D50" s="30">
        <f aca="true" t="shared" si="10" ref="D50:N50">D33+D37+D41+D45+D49</f>
        <v>401</v>
      </c>
      <c r="E50" s="10">
        <f t="shared" si="10"/>
        <v>3</v>
      </c>
      <c r="F50" s="31">
        <f t="shared" si="10"/>
        <v>404</v>
      </c>
      <c r="G50" s="30">
        <f t="shared" si="10"/>
        <v>216</v>
      </c>
      <c r="H50" s="31">
        <f t="shared" si="10"/>
        <v>188</v>
      </c>
      <c r="I50" s="30">
        <f t="shared" si="10"/>
        <v>364</v>
      </c>
      <c r="J50" s="10">
        <f t="shared" si="10"/>
        <v>40</v>
      </c>
      <c r="K50" s="10">
        <f t="shared" si="10"/>
        <v>0</v>
      </c>
      <c r="L50" s="48">
        <f t="shared" si="10"/>
        <v>0</v>
      </c>
      <c r="M50" s="48">
        <f t="shared" si="10"/>
        <v>0</v>
      </c>
      <c r="N50" s="48">
        <f t="shared" si="10"/>
        <v>1</v>
      </c>
      <c r="O50" s="19"/>
      <c r="P50" s="24"/>
    </row>
    <row r="51" spans="2:16" ht="18.75">
      <c r="B51" s="35" t="s">
        <v>30</v>
      </c>
      <c r="C51" s="14" t="s">
        <v>57</v>
      </c>
      <c r="D51" s="27">
        <v>26</v>
      </c>
      <c r="E51" s="9">
        <v>2</v>
      </c>
      <c r="F51" s="51">
        <f>SUM(D51:E51)</f>
        <v>28</v>
      </c>
      <c r="G51" s="37">
        <v>12</v>
      </c>
      <c r="H51" s="29">
        <v>16</v>
      </c>
      <c r="I51" s="35">
        <v>27</v>
      </c>
      <c r="J51" s="5">
        <v>1</v>
      </c>
      <c r="K51" s="7"/>
      <c r="L51" s="46"/>
      <c r="M51" s="37"/>
      <c r="N51" s="29"/>
      <c r="O51" s="53" t="s">
        <v>58</v>
      </c>
      <c r="P51" s="29" t="s">
        <v>61</v>
      </c>
    </row>
    <row r="52" spans="2:16" ht="18.75">
      <c r="B52" s="38" t="s">
        <v>8</v>
      </c>
      <c r="C52" s="15"/>
      <c r="D52" s="25">
        <f aca="true" t="shared" si="11" ref="D52:N52">SUM(D51:D51)</f>
        <v>26</v>
      </c>
      <c r="E52" s="8">
        <f t="shared" si="11"/>
        <v>2</v>
      </c>
      <c r="F52" s="8">
        <f t="shared" si="11"/>
        <v>28</v>
      </c>
      <c r="G52" s="8">
        <f t="shared" si="11"/>
        <v>12</v>
      </c>
      <c r="H52" s="8">
        <f t="shared" si="11"/>
        <v>16</v>
      </c>
      <c r="I52" s="8">
        <f t="shared" si="11"/>
        <v>27</v>
      </c>
      <c r="J52" s="8">
        <f t="shared" si="11"/>
        <v>1</v>
      </c>
      <c r="K52" s="8">
        <f t="shared" si="11"/>
        <v>0</v>
      </c>
      <c r="L52" s="8">
        <f t="shared" si="11"/>
        <v>0</v>
      </c>
      <c r="M52" s="8">
        <f t="shared" si="11"/>
        <v>0</v>
      </c>
      <c r="N52" s="8">
        <f t="shared" si="11"/>
        <v>0</v>
      </c>
      <c r="O52" s="18"/>
      <c r="P52" s="40"/>
    </row>
    <row r="53" spans="2:16" ht="18.75">
      <c r="B53" s="35" t="s">
        <v>31</v>
      </c>
      <c r="C53" s="14" t="s">
        <v>57</v>
      </c>
      <c r="D53" s="32">
        <v>27</v>
      </c>
      <c r="E53" s="12">
        <v>0</v>
      </c>
      <c r="F53" s="51">
        <f>SUM(D53:E53)</f>
        <v>27</v>
      </c>
      <c r="G53" s="32">
        <v>13</v>
      </c>
      <c r="H53" s="33">
        <v>14</v>
      </c>
      <c r="I53" s="32">
        <v>25</v>
      </c>
      <c r="J53" s="12">
        <v>2</v>
      </c>
      <c r="K53" s="12"/>
      <c r="L53" s="49"/>
      <c r="M53" s="32"/>
      <c r="N53" s="33"/>
      <c r="O53" s="53" t="s">
        <v>58</v>
      </c>
      <c r="P53" s="29" t="s">
        <v>61</v>
      </c>
    </row>
    <row r="54" spans="2:16" ht="18.75">
      <c r="B54" s="38" t="s">
        <v>8</v>
      </c>
      <c r="C54" s="15"/>
      <c r="D54" s="25">
        <f aca="true" t="shared" si="12" ref="D54:N54">SUM(D53:D53)</f>
        <v>27</v>
      </c>
      <c r="E54" s="8">
        <f t="shared" si="12"/>
        <v>0</v>
      </c>
      <c r="F54" s="26">
        <f t="shared" si="12"/>
        <v>27</v>
      </c>
      <c r="G54" s="25">
        <f t="shared" si="12"/>
        <v>13</v>
      </c>
      <c r="H54" s="26">
        <f t="shared" si="12"/>
        <v>14</v>
      </c>
      <c r="I54" s="25">
        <f t="shared" si="12"/>
        <v>25</v>
      </c>
      <c r="J54" s="8">
        <f t="shared" si="12"/>
        <v>2</v>
      </c>
      <c r="K54" s="8">
        <f t="shared" si="12"/>
        <v>0</v>
      </c>
      <c r="L54" s="47">
        <f t="shared" si="12"/>
        <v>0</v>
      </c>
      <c r="M54" s="47">
        <f t="shared" si="12"/>
        <v>0</v>
      </c>
      <c r="N54" s="47">
        <f t="shared" si="12"/>
        <v>0</v>
      </c>
      <c r="O54" s="18"/>
      <c r="P54" s="40"/>
    </row>
    <row r="55" spans="2:16" ht="18.75">
      <c r="B55" s="39" t="s">
        <v>11</v>
      </c>
      <c r="C55" s="16"/>
      <c r="D55" s="30">
        <f aca="true" t="shared" si="13" ref="D55:N55">D52+D54</f>
        <v>53</v>
      </c>
      <c r="E55" s="10">
        <f t="shared" si="13"/>
        <v>2</v>
      </c>
      <c r="F55" s="31">
        <f t="shared" si="13"/>
        <v>55</v>
      </c>
      <c r="G55" s="30">
        <f t="shared" si="13"/>
        <v>25</v>
      </c>
      <c r="H55" s="31">
        <f t="shared" si="13"/>
        <v>30</v>
      </c>
      <c r="I55" s="30">
        <f t="shared" si="13"/>
        <v>52</v>
      </c>
      <c r="J55" s="10">
        <f t="shared" si="13"/>
        <v>3</v>
      </c>
      <c r="K55" s="10">
        <f t="shared" si="13"/>
        <v>0</v>
      </c>
      <c r="L55" s="48">
        <f t="shared" si="13"/>
        <v>0</v>
      </c>
      <c r="M55" s="48">
        <f t="shared" si="13"/>
        <v>0</v>
      </c>
      <c r="N55" s="48">
        <f t="shared" si="13"/>
        <v>0</v>
      </c>
      <c r="O55" s="19"/>
      <c r="P55" s="24"/>
    </row>
    <row r="56" spans="2:16" ht="18.75">
      <c r="B56" s="35" t="s">
        <v>54</v>
      </c>
      <c r="C56" s="17" t="s">
        <v>55</v>
      </c>
      <c r="D56" s="32">
        <v>9</v>
      </c>
      <c r="E56" s="12">
        <v>0</v>
      </c>
      <c r="F56" s="51">
        <f>SUM(D56:E56)</f>
        <v>9</v>
      </c>
      <c r="G56" s="59">
        <v>4</v>
      </c>
      <c r="H56" s="60">
        <v>5</v>
      </c>
      <c r="I56" s="59">
        <v>8</v>
      </c>
      <c r="J56" s="12">
        <v>1</v>
      </c>
      <c r="K56" s="12"/>
      <c r="L56" s="49"/>
      <c r="M56" s="32"/>
      <c r="N56" s="33"/>
      <c r="O56" s="20"/>
      <c r="P56" s="36"/>
    </row>
    <row r="57" spans="2:16" ht="18.75">
      <c r="B57" s="35" t="s">
        <v>56</v>
      </c>
      <c r="C57" s="17" t="s">
        <v>55</v>
      </c>
      <c r="D57" s="32">
        <v>14</v>
      </c>
      <c r="E57" s="12">
        <v>0</v>
      </c>
      <c r="F57" s="51">
        <f>SUM(D57:E57)</f>
        <v>14</v>
      </c>
      <c r="G57" s="59">
        <v>7</v>
      </c>
      <c r="H57" s="60">
        <v>7</v>
      </c>
      <c r="I57" s="59">
        <v>14</v>
      </c>
      <c r="J57" s="12"/>
      <c r="K57" s="12"/>
      <c r="L57" s="49"/>
      <c r="M57" s="32"/>
      <c r="N57" s="33"/>
      <c r="O57" s="20"/>
      <c r="P57" s="36"/>
    </row>
    <row r="58" spans="2:16" ht="19.5" thickBot="1">
      <c r="B58" s="38" t="s">
        <v>8</v>
      </c>
      <c r="C58" s="15"/>
      <c r="D58" s="54">
        <f aca="true" t="shared" si="14" ref="D58:N58">SUM(D56:D57)</f>
        <v>23</v>
      </c>
      <c r="E58" s="54">
        <f t="shared" si="14"/>
        <v>0</v>
      </c>
      <c r="F58" s="54">
        <f t="shared" si="14"/>
        <v>23</v>
      </c>
      <c r="G58" s="54">
        <f t="shared" si="14"/>
        <v>11</v>
      </c>
      <c r="H58" s="54">
        <f t="shared" si="14"/>
        <v>12</v>
      </c>
      <c r="I58" s="54">
        <f t="shared" si="14"/>
        <v>22</v>
      </c>
      <c r="J58" s="54">
        <f t="shared" si="14"/>
        <v>1</v>
      </c>
      <c r="K58" s="54">
        <f t="shared" si="14"/>
        <v>0</v>
      </c>
      <c r="L58" s="54">
        <f t="shared" si="14"/>
        <v>0</v>
      </c>
      <c r="M58" s="54">
        <f t="shared" si="14"/>
        <v>0</v>
      </c>
      <c r="N58" s="54">
        <f t="shared" si="14"/>
        <v>0</v>
      </c>
      <c r="O58" s="18"/>
      <c r="P58" s="40"/>
    </row>
    <row r="59" spans="2:16" ht="19.5" thickBot="1">
      <c r="B59" s="41" t="s">
        <v>12</v>
      </c>
      <c r="C59" s="42"/>
      <c r="D59" s="34">
        <f aca="true" t="shared" si="15" ref="D59:N59">D29+D50+D55+D58</f>
        <v>860</v>
      </c>
      <c r="E59" s="34">
        <f t="shared" si="15"/>
        <v>12</v>
      </c>
      <c r="F59" s="55">
        <f t="shared" si="15"/>
        <v>872</v>
      </c>
      <c r="G59" s="34">
        <f t="shared" si="15"/>
        <v>442</v>
      </c>
      <c r="H59" s="34">
        <f t="shared" si="15"/>
        <v>430</v>
      </c>
      <c r="I59" s="34">
        <f t="shared" si="15"/>
        <v>730</v>
      </c>
      <c r="J59" s="34">
        <f t="shared" si="15"/>
        <v>45</v>
      </c>
      <c r="K59" s="34">
        <f t="shared" si="15"/>
        <v>97</v>
      </c>
      <c r="L59" s="34">
        <f t="shared" si="15"/>
        <v>0</v>
      </c>
      <c r="M59" s="34">
        <f t="shared" si="15"/>
        <v>0</v>
      </c>
      <c r="N59" s="34">
        <f t="shared" si="15"/>
        <v>1</v>
      </c>
      <c r="O59" s="43"/>
      <c r="P59" s="44"/>
    </row>
    <row r="60" spans="2:16" ht="18.75">
      <c r="B60" s="3"/>
      <c r="C60" s="3"/>
      <c r="D60" s="3"/>
      <c r="E60" s="3"/>
      <c r="F60" s="3"/>
      <c r="G60" s="3">
        <f>G59+H59</f>
        <v>872</v>
      </c>
      <c r="H60" s="3"/>
      <c r="I60" s="3">
        <f>I59+J59+K59</f>
        <v>872</v>
      </c>
      <c r="J60" s="3"/>
      <c r="K60" s="3"/>
      <c r="L60" s="3"/>
      <c r="M60" s="3">
        <f>M59+N59</f>
        <v>1</v>
      </c>
      <c r="N60" s="3"/>
      <c r="O60" s="3"/>
      <c r="P60" s="3"/>
    </row>
    <row r="61" spans="2:16" ht="18.75">
      <c r="B61" s="76" t="s">
        <v>64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 ht="18.75">
      <c r="B62" s="3"/>
      <c r="C62" s="3"/>
      <c r="D62" s="3" t="s">
        <v>17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8.75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3"/>
    </row>
    <row r="64" spans="2:16" ht="18" customHeight="1"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11"/>
    </row>
    <row r="65" spans="2:16" ht="18.75">
      <c r="B65" s="11"/>
      <c r="C65" s="11"/>
      <c r="D65" s="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</sheetData>
  <sheetProtection/>
  <mergeCells count="16">
    <mergeCell ref="D10:F10"/>
    <mergeCell ref="O10:O11"/>
    <mergeCell ref="B61:P61"/>
    <mergeCell ref="B1:C1"/>
    <mergeCell ref="N1:P1"/>
    <mergeCell ref="B5:C5"/>
    <mergeCell ref="B63:O64"/>
    <mergeCell ref="B7:D7"/>
    <mergeCell ref="P10:P11"/>
    <mergeCell ref="B8:P8"/>
    <mergeCell ref="B10:B11"/>
    <mergeCell ref="G10:G11"/>
    <mergeCell ref="C10:C11"/>
    <mergeCell ref="I10:L10"/>
    <mergeCell ref="M10:N10"/>
    <mergeCell ref="H10:H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user</cp:lastModifiedBy>
  <cp:lastPrinted>2015-09-04T06:13:08Z</cp:lastPrinted>
  <dcterms:created xsi:type="dcterms:W3CDTF">2007-01-06T16:36:09Z</dcterms:created>
  <dcterms:modified xsi:type="dcterms:W3CDTF">2016-09-24T21:15:30Z</dcterms:modified>
  <cp:category/>
  <cp:version/>
  <cp:contentType/>
  <cp:contentStatus/>
</cp:coreProperties>
</file>